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52511"/>
  <customWorkbookViews>
    <customWorkbookView name="Позитроника - Личное представление" guid="{27089308-9CC4-4C26-9CED-616249EF9084}" mergeInterval="0" personalView="1" maximized="1" windowWidth="1596" windowHeight="674" activeSheetId="1"/>
    <customWorkbookView name="Пользователь Windows - Личное представление" guid="{0DBC6D73-F4E9-4756-9EE0-C0A6FF2CF428}" mergeInterval="0" personalView="1" maximized="1" xWindow="-8" yWindow="-8" windowWidth="1382" windowHeight="754" activeSheetId="1"/>
  </customWorkbookViews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5" i="1"/>
  <c r="H196" i="1"/>
  <c r="F196" i="1"/>
  <c r="J196" i="1"/>
  <c r="I196" i="1"/>
  <c r="G196" i="1"/>
</calcChain>
</file>

<file path=xl/sharedStrings.xml><?xml version="1.0" encoding="utf-8"?>
<sst xmlns="http://schemas.openxmlformats.org/spreadsheetml/2006/main" count="309" uniqueCount="101">
  <si>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</si>
  <si>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</si>
  <si>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</si>
  <si>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</si>
  <si>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</si>
  <si>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</si>
  <si>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</si>
  <si>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</si>
  <si>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</si>
  <si>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</si>
  <si>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</si>
  <si>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</si>
  <si>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</si>
  <si>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</si>
  <si>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</si>
  <si>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</si>
  <si>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</si>
  <si>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</si>
  <si>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</si>
  <si>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</si>
  <si>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</si>
  <si>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</si>
  <si>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</si>
  <si>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</si>
  <si>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</si>
  <si>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</si>
  <si>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</si>
  <si>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</si>
  <si>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</si>
  <si>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</si>
  <si>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</si>
  <si>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</si>
  <si>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</si>
  <si>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</si>
  <si>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</si>
  <si>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</si>
  <si>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</si>
  <si>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</si>
  <si>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</si>
  <si>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</si>
  <si>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овсяная</t>
  </si>
  <si>
    <t>сыр твердый в нарезке</t>
  </si>
  <si>
    <t>чай с сахаром</t>
  </si>
  <si>
    <t>мандаррин</t>
  </si>
  <si>
    <t>хлеб пшеничный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</si>
  <si>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</si>
  <si>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</si>
  <si>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</si>
  <si>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</si>
  <si>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</si>
  <si>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горошек зеленый</t>
  </si>
  <si>
    <t>омлет натуральный</t>
  </si>
  <si>
    <t>чай с молоком и с сахаром</t>
  </si>
  <si>
    <t>яблоко</t>
  </si>
  <si>
    <t>каша вязкая молочная ячневая</t>
  </si>
  <si>
    <t>запеканка из творога</t>
  </si>
  <si>
    <t>мандарин</t>
  </si>
  <si>
    <t>джем фруктовый</t>
  </si>
  <si>
    <t>картофель отварной в молоке</t>
  </si>
  <si>
    <t>котлета рыбная любительская</t>
  </si>
  <si>
    <t>кофейный напиток с молоком</t>
  </si>
  <si>
    <t>соус молочный натуральный</t>
  </si>
  <si>
    <t>каша вязкая молочная пшенная</t>
  </si>
  <si>
    <t>овощи в нарезке (помидор)</t>
  </si>
  <si>
    <t>макароны отварные совощами</t>
  </si>
  <si>
    <t>чай с лимоном и сахаром</t>
  </si>
  <si>
    <t>каша жидкая молочная гречневая</t>
  </si>
  <si>
    <t>сыр твердых сортов в нарезке</t>
  </si>
  <si>
    <t xml:space="preserve">горошек зеленый </t>
  </si>
  <si>
    <t>банан</t>
  </si>
  <si>
    <t>чай с молоком и сахаром</t>
  </si>
  <si>
    <t>Г.В.Шершова</t>
  </si>
  <si>
    <t>54-9к-20</t>
  </si>
  <si>
    <t>54-13-20</t>
  </si>
  <si>
    <t>54-2гн-20</t>
  </si>
  <si>
    <t>пром</t>
  </si>
  <si>
    <t>54-11м-20</t>
  </si>
  <si>
    <t>54-25м-20</t>
  </si>
  <si>
    <t>54-21гп-2020</t>
  </si>
  <si>
    <t>54-28з-2020</t>
  </si>
  <si>
    <t>54-20з-2020</t>
  </si>
  <si>
    <t>54-10-2020</t>
  </si>
  <si>
    <t>54-4гн-2020</t>
  </si>
  <si>
    <t>54-21к-2020</t>
  </si>
  <si>
    <t>54-1т-2020</t>
  </si>
  <si>
    <t>54-2гн-2020</t>
  </si>
  <si>
    <t>54-10г-2020</t>
  </si>
  <si>
    <t>54-14р-2020</t>
  </si>
  <si>
    <t>54-23гн-2020</t>
  </si>
  <si>
    <t>54-5соус-2020</t>
  </si>
  <si>
    <t>54-6к-2020</t>
  </si>
  <si>
    <t>54-21гн-2020</t>
  </si>
  <si>
    <t>54-2г-2020</t>
  </si>
  <si>
    <t>54-25м-2020</t>
  </si>
  <si>
    <t>54-3гн-2020</t>
  </si>
  <si>
    <t>54-3з-2020</t>
  </si>
  <si>
    <t>54-20к-2020</t>
  </si>
  <si>
    <t>54-1з-2020</t>
  </si>
  <si>
    <t>54-1о-2020</t>
  </si>
  <si>
    <t>каша вязкая молочная пшеничная</t>
  </si>
  <si>
    <t>54-13к-2020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</si>
</sst>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27613A-9AE8-4B9C-A20A-9378404FF83D}" diskRevisions="1" revisionId="120" version="5">
  <header guid="{A758D47F-DB02-48C9-84B8-E670338B314B}" dateTime="2023-10-13T13:37:51" maxSheetId="2" userName="Пользователь Windows" r:id="rId1">
    <sheetIdMap count="1">
      <sheetId val="1"/>
    </sheetIdMap>
  </header>
  <header guid="{7DA17228-9613-4793-86CA-D210516C9499}" dateTime="2023-10-13T13:45:41" maxSheetId="2" userName="Пользователь Windows" r:id="rId2" minRId="1" maxRId="2">
    <sheetIdMap count="1">
      <sheetId val="1"/>
    </sheetIdMap>
  </header>
  <header guid="{0BFCA097-D104-4921-BB6D-F682FA3D7875}" dateTime="2023-10-13T15:16:53" maxSheetId="2" userName="Пользователь Windows" r:id="rId3" minRId="3" maxRId="57">
    <sheetIdMap count="1">
      <sheetId val="1"/>
    </sheetIdMap>
  </header>
  <header guid="{2301695B-0447-4097-AA9F-13E5F5321B81}" dateTime="2023-10-16T08:41:36" maxSheetId="2" userName="Пользователь Windows" r:id="rId4" minRId="58" maxRId="120">
    <sheetIdMap count="1">
      <sheetId val="1"/>
    </sheetIdMap>
  </header>
  <header guid="{9627613A-9AE8-4B9C-A20A-9378404FF83D}" dateTime="2023-10-16T08:18:36" maxSheetId="2" userName="Позитроника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L10">
      <v>37</v>
    </oc>
    <nc r="L10">
      <v>36.96</v>
    </nc>
  </rcc>
  <rfmt sheetId="1" sqref="F6:K6" start="0" length="0">
    <dxf>
      <border>
        <top style="thin">
          <color indexed="64"/>
        </top>
      </border>
    </dxf>
  </rfmt>
  <rfmt sheetId="1" sqref="K6:K13" start="0" length="0">
    <dxf>
      <border>
        <right style="thin">
          <color indexed="64"/>
        </right>
      </border>
    </dxf>
  </rfmt>
  <rfmt sheetId="1" sqref="L6" start="0" length="0">
    <dxf>
      <border>
        <top style="thin">
          <color indexed="64"/>
        </top>
      </border>
    </dxf>
  </rfmt>
  <rfmt sheetId="1" sqref="L6:L1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2" sId="1">
    <oc r="L9">
      <v>2.88</v>
    </oc>
    <nc r="L9">
      <v>5.29</v>
    </nc>
  </rcc>
  <rcv guid="{0DBC6D73-F4E9-4756-9EE0-C0A6FF2CF428}" action="delete"/>
  <rcv guid="{0DBC6D73-F4E9-4756-9EE0-C0A6FF2CF42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nc r="L25">
      <v>22.11</v>
    </nc>
  </rcc>
  <rcc rId="4" sId="1">
    <nc r="L26">
      <v>34.619999999999997</v>
    </nc>
  </rcc>
  <rcc rId="5" sId="1">
    <nc r="L27">
      <v>23.25</v>
    </nc>
  </rcc>
  <rcc rId="6" sId="1">
    <nc r="L30">
      <v>10.88</v>
    </nc>
  </rcc>
  <rcc rId="7" sId="1">
    <nc r="L44">
      <v>7.13</v>
    </nc>
  </rcc>
  <rcc rId="8" sId="1">
    <nc r="L45">
      <v>35.01</v>
    </nc>
  </rcc>
  <rcc rId="9" sId="1">
    <nc r="L46">
      <v>8.9600000000000009</v>
    </nc>
  </rcc>
  <rcc rId="10" sId="1">
    <nc r="L47">
      <v>5.29</v>
    </nc>
  </rcc>
  <rcc rId="11" sId="1">
    <nc r="L48">
      <v>33.24</v>
    </nc>
  </rcc>
  <rcc rId="12" sId="1">
    <nc r="L49">
      <v>2.88</v>
    </nc>
  </rcc>
  <rcc rId="13" sId="1">
    <nc r="L63">
      <v>25.3</v>
    </nc>
  </rcc>
  <rcc rId="14" sId="1">
    <nc r="L64">
      <v>72.819999999999993</v>
    </nc>
  </rcc>
  <rcc rId="15" sId="1">
    <nc r="L65">
      <v>4.41</v>
    </nc>
  </rcc>
  <rcc rId="16" sId="1">
    <nc r="L66">
      <v>5.29</v>
    </nc>
  </rcc>
  <rcc rId="17" sId="1">
    <nc r="L67">
      <v>26.4</v>
    </nc>
  </rcc>
  <rcc rId="18" sId="1">
    <nc r="L68">
      <v>2.88</v>
    </nc>
  </rcc>
  <rcc rId="19" sId="1">
    <nc r="L69">
      <v>2.2599999999999998</v>
    </nc>
  </rcc>
  <rcc rId="20" sId="1">
    <nc r="L82">
      <v>18.829999999999998</v>
    </nc>
  </rcc>
  <rcc rId="21" sId="1">
    <nc r="L83">
      <v>38.85</v>
    </nc>
  </rcc>
  <rcc rId="22" sId="1">
    <nc r="L84">
      <v>15.92</v>
    </nc>
  </rcc>
  <rcc rId="23" sId="1">
    <nc r="L28">
      <v>2.81</v>
    </nc>
  </rcc>
  <rcc rId="24" sId="1">
    <nc r="L31">
      <v>1.65</v>
    </nc>
  </rcc>
  <rcc rId="25" sId="1">
    <nc r="L85">
      <v>3.53</v>
    </nc>
  </rcc>
  <rcc rId="26" sId="1">
    <nc r="L87">
      <v>2.2999999999999998</v>
    </nc>
  </rcc>
  <rcc rId="27" sId="1">
    <nc r="L88">
      <v>19.46</v>
    </nc>
  </rcc>
  <rcc rId="28" sId="1">
    <nc r="L101">
      <v>27.04</v>
    </nc>
  </rcc>
  <rcc rId="29" sId="1">
    <nc r="L103">
      <v>23.25</v>
    </nc>
  </rcc>
  <rcc rId="30" sId="1">
    <nc r="L104">
      <v>5.29</v>
    </nc>
  </rcc>
  <rcc rId="31" sId="1">
    <nc r="L105">
      <v>38.78</v>
    </nc>
  </rcc>
  <rcc rId="32" sId="1">
    <nc r="L106">
      <v>2.88</v>
    </nc>
  </rcc>
  <rcc rId="33" sId="1">
    <nc r="L120">
      <v>23.83</v>
    </nc>
  </rcc>
  <rcc rId="34" sId="1">
    <nc r="L121">
      <v>34.619999999999997</v>
    </nc>
  </rcc>
  <rcc rId="35" sId="1">
    <nc r="L122">
      <v>6.73</v>
    </nc>
  </rcc>
  <rcc rId="36" sId="1">
    <nc r="L123">
      <v>5.29</v>
    </nc>
  </rcc>
  <rcc rId="37" sId="1">
    <nc r="L126">
      <v>2.88</v>
    </nc>
  </rcc>
  <rcc rId="38" sId="1">
    <nc r="L125">
      <v>14.92</v>
    </nc>
  </rcc>
  <rcc rId="39" sId="1">
    <nc r="L139">
      <v>19.059999999999999</v>
    </nc>
  </rcc>
  <rcc rId="40" sId="1">
    <nc r="L140">
      <v>7.19</v>
    </nc>
  </rcc>
  <rcc rId="41" sId="1">
    <nc r="L141">
      <v>15.92</v>
    </nc>
  </rcc>
  <rcc rId="42" sId="1">
    <nc r="L142">
      <v>5.29</v>
    </nc>
  </rcc>
  <rcc rId="43" sId="1">
    <nc r="L143">
      <v>31.68</v>
    </nc>
  </rcc>
  <rcc rId="44" sId="1">
    <nc r="L144">
      <v>2.88</v>
    </nc>
  </rcc>
  <rcc rId="45" sId="1">
    <nc r="L158">
      <v>35.01</v>
    </nc>
  </rcc>
  <rcc rId="46" sId="1">
    <nc r="L159">
      <v>7.13</v>
    </nc>
  </rcc>
  <rcc rId="47" sId="1">
    <nc r="L161">
      <v>5.29</v>
    </nc>
  </rcc>
  <rcc rId="48" sId="1">
    <nc r="L162">
      <v>41.55</v>
    </nc>
  </rcc>
  <rcc rId="49" sId="1">
    <nc r="L163">
      <v>2.88</v>
    </nc>
  </rcc>
  <rcc rId="50" sId="1">
    <nc r="L160">
      <v>4.41</v>
    </nc>
  </rcc>
  <rcc rId="51" sId="1">
    <nc r="L177">
      <v>29.47</v>
    </nc>
  </rcc>
  <rcc rId="52" sId="1">
    <nc r="L178">
      <v>72.819999999999993</v>
    </nc>
  </rcc>
  <rcc rId="53" sId="1">
    <nc r="L179">
      <v>8.9600000000000009</v>
    </nc>
  </rcc>
  <rcc rId="54" sId="1">
    <nc r="L180">
      <v>5.29</v>
    </nc>
  </rcc>
  <rcc rId="55" sId="1">
    <nc r="L181">
      <v>26.4</v>
    </nc>
  </rcc>
  <rcc rId="56" sId="1">
    <nc r="L182">
      <v>1.1299999999999999</v>
    </nc>
  </rcc>
  <rcc rId="57" sId="1">
    <nc r="L183">
      <v>2.88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nc r="K6" t="inlineStr">
      <is>
        <t>54-9к-20</t>
      </is>
    </nc>
  </rcc>
  <rcc rId="59" sId="1">
    <nc r="K7" t="inlineStr">
      <is>
        <t>54-13-20</t>
      </is>
    </nc>
  </rcc>
  <rcc rId="60" sId="1">
    <nc r="K8" t="inlineStr">
      <is>
        <t>54-2гн-20</t>
      </is>
    </nc>
  </rcc>
  <rcc rId="61" sId="1">
    <nc r="K9" t="inlineStr">
      <is>
        <t>пром</t>
      </is>
    </nc>
  </rcc>
  <rcc rId="62" sId="1">
    <nc r="K10" t="inlineStr">
      <is>
        <t>пром</t>
      </is>
    </nc>
  </rcc>
  <rcc rId="63" sId="1">
    <nc r="K11" t="inlineStr">
      <is>
        <t>пром</t>
      </is>
    </nc>
  </rcc>
  <rcc rId="64" sId="1">
    <nc r="K25" t="inlineStr">
      <is>
        <t>54-11м-20</t>
      </is>
    </nc>
  </rcc>
  <rcc rId="65" sId="1">
    <nc r="K26" t="inlineStr">
      <is>
        <t>54-25м-20</t>
      </is>
    </nc>
  </rcc>
  <rcc rId="66" sId="1">
    <nc r="K27" t="inlineStr">
      <is>
        <t>54-21гп-2020</t>
      </is>
    </nc>
  </rcc>
  <rcc rId="67" sId="1">
    <nc r="K28" t="inlineStr">
      <is>
        <t>пром</t>
      </is>
    </nc>
  </rcc>
  <rcc rId="68" sId="1">
    <nc r="K30" t="inlineStr">
      <is>
        <t>54-28з-2020</t>
      </is>
    </nc>
  </rcc>
  <rcc rId="69" sId="1">
    <nc r="K31" t="inlineStr">
      <is>
        <t>пром</t>
      </is>
    </nc>
  </rcc>
  <rcc rId="70" sId="1">
    <nc r="K44" t="inlineStr">
      <is>
        <t>54-20з-2020</t>
      </is>
    </nc>
  </rcc>
  <rcc rId="71" sId="1">
    <nc r="K45" t="inlineStr">
      <is>
        <t>54-10-2020</t>
      </is>
    </nc>
  </rcc>
  <rcc rId="72" sId="1">
    <nc r="K46" t="inlineStr">
      <is>
        <t>54-4гн-2020</t>
      </is>
    </nc>
  </rcc>
  <rcc rId="73" sId="1">
    <nc r="K47" t="inlineStr">
      <is>
        <t>пром</t>
      </is>
    </nc>
  </rcc>
  <rcc rId="74" sId="1">
    <nc r="K48" t="inlineStr">
      <is>
        <t>пром</t>
      </is>
    </nc>
  </rcc>
  <rcc rId="75" sId="1">
    <nc r="K49" t="inlineStr">
      <is>
        <t>пром</t>
      </is>
    </nc>
  </rcc>
  <rcc rId="76" sId="1">
    <nc r="K63" t="inlineStr">
      <is>
        <t>54-21к-2020</t>
      </is>
    </nc>
  </rcc>
  <rcc rId="77" sId="1">
    <nc r="K64" t="inlineStr">
      <is>
        <t>54-1т-2020</t>
      </is>
    </nc>
  </rcc>
  <rcc rId="78" sId="1">
    <nc r="K66" t="inlineStr">
      <is>
        <t>пром</t>
      </is>
    </nc>
  </rcc>
  <rcc rId="79" sId="1">
    <nc r="K67" t="inlineStr">
      <is>
        <t>пром</t>
      </is>
    </nc>
  </rcc>
  <rcc rId="80" sId="1">
    <nc r="K65" t="inlineStr">
      <is>
        <t>54-2гн-2020</t>
      </is>
    </nc>
  </rcc>
  <rcc rId="81" sId="1">
    <nc r="K68" t="inlineStr">
      <is>
        <t>пром</t>
      </is>
    </nc>
  </rcc>
  <rcc rId="82" sId="1">
    <nc r="K69" t="inlineStr">
      <is>
        <t>пром</t>
      </is>
    </nc>
  </rcc>
  <rcc rId="83" sId="1">
    <nc r="K70" t="inlineStr">
      <is>
        <t>пром</t>
      </is>
    </nc>
  </rcc>
  <rcc rId="84" sId="1">
    <nc r="K82" t="inlineStr">
      <is>
        <t>54-10г-2020</t>
      </is>
    </nc>
  </rcc>
  <rcc rId="85" sId="1">
    <nc r="K83" t="inlineStr">
      <is>
        <t>54-14р-2020</t>
      </is>
    </nc>
  </rcc>
  <rcc rId="86" sId="1">
    <nc r="K84" t="inlineStr">
      <is>
        <t>54-23гн-2020</t>
      </is>
    </nc>
  </rcc>
  <rcc rId="87" sId="1">
    <nc r="K85" t="inlineStr">
      <is>
        <t>пром</t>
      </is>
    </nc>
  </rcc>
  <rcc rId="88" sId="1">
    <nc r="K87" t="inlineStr">
      <is>
        <t>пром</t>
      </is>
    </nc>
  </rcc>
  <rcc rId="89" sId="1">
    <nc r="K88" t="inlineStr">
      <is>
        <t>54-5соус-2020</t>
      </is>
    </nc>
  </rcc>
  <rcc rId="90" sId="1">
    <nc r="K101" t="inlineStr">
      <is>
        <t>54-6к-2020</t>
      </is>
    </nc>
  </rcc>
  <rcc rId="91" sId="1">
    <nc r="K103" t="inlineStr">
      <is>
        <t>54-21гн-2020</t>
      </is>
    </nc>
  </rcc>
  <rcc rId="92" sId="1">
    <nc r="K104" t="inlineStr">
      <is>
        <t>пром</t>
      </is>
    </nc>
  </rcc>
  <rcc rId="93" sId="1">
    <nc r="K105" t="inlineStr">
      <is>
        <t>пром</t>
      </is>
    </nc>
  </rcc>
  <rcc rId="94" sId="1">
    <nc r="K106" t="inlineStr">
      <is>
        <t>пром</t>
      </is>
    </nc>
  </rcc>
  <rcc rId="95" sId="1">
    <nc r="K120" t="inlineStr">
      <is>
        <t>54-2г-2020</t>
      </is>
    </nc>
  </rcc>
  <rcc rId="96" sId="1">
    <nc r="K121" t="inlineStr">
      <is>
        <t>54-25м-2020</t>
      </is>
    </nc>
  </rcc>
  <rcc rId="97" sId="1">
    <nc r="K122" t="inlineStr">
      <is>
        <t>54-3гн-2020</t>
      </is>
    </nc>
  </rcc>
  <rcc rId="98" sId="1">
    <nc r="K123" t="inlineStr">
      <is>
        <t>пром</t>
      </is>
    </nc>
  </rcc>
  <rcc rId="99" sId="1">
    <nc r="K125" t="inlineStr">
      <is>
        <t>54-3з-2020</t>
      </is>
    </nc>
  </rcc>
  <rcc rId="100" sId="1">
    <nc r="K126" t="inlineStr">
      <is>
        <t>пром</t>
      </is>
    </nc>
  </rcc>
  <rcc rId="101" sId="1">
    <nc r="K139" t="inlineStr">
      <is>
        <t>54-20к-2020</t>
      </is>
    </nc>
  </rcc>
  <rcc rId="102" sId="1">
    <nc r="K140" t="inlineStr">
      <is>
        <t>54-1з-2020</t>
      </is>
    </nc>
  </rcc>
  <rcc rId="103" sId="1">
    <nc r="K141" t="inlineStr">
      <is>
        <t>54-23гн-2020</t>
      </is>
    </nc>
  </rcc>
  <rcc rId="104" sId="1">
    <nc r="K142" t="inlineStr">
      <is>
        <t>пром</t>
      </is>
    </nc>
  </rcc>
  <rcc rId="105" sId="1">
    <nc r="K143" t="inlineStr">
      <is>
        <t>пром</t>
      </is>
    </nc>
  </rcc>
  <rcc rId="106" sId="1">
    <nc r="K144" t="inlineStr">
      <is>
        <t>пром</t>
      </is>
    </nc>
  </rcc>
  <rcc rId="107" sId="1">
    <nc r="K158" t="inlineStr">
      <is>
        <t>54-1о-2020</t>
      </is>
    </nc>
  </rcc>
  <rcc rId="108" sId="1">
    <nc r="K159" t="inlineStr">
      <is>
        <t>54-20з-2020</t>
      </is>
    </nc>
  </rcc>
  <rcc rId="109" sId="1">
    <nc r="K160" t="inlineStr">
      <is>
        <t>54-2гн-2020</t>
      </is>
    </nc>
  </rcc>
  <rcc rId="110" sId="1">
    <nc r="K161" t="inlineStr">
      <is>
        <t>пром</t>
      </is>
    </nc>
  </rcc>
  <rcc rId="111" sId="1">
    <nc r="K162" t="inlineStr">
      <is>
        <t>пром</t>
      </is>
    </nc>
  </rcc>
  <rcc rId="112" sId="1">
    <nc r="K163" t="inlineStr">
      <is>
        <t>пром</t>
      </is>
    </nc>
  </rcc>
  <rcc rId="113" sId="1">
    <oc r="E177" t="inlineStr">
      <is>
        <t>каша вязкая молочная пшенияная</t>
      </is>
    </oc>
    <nc r="E177" t="inlineStr">
      <is>
        <t>каша вязкая молочная пшеничная</t>
      </is>
    </nc>
  </rcc>
  <rcc rId="114" sId="1">
    <nc r="K177" t="inlineStr">
      <is>
        <t>54-13к-2020</t>
      </is>
    </nc>
  </rcc>
  <rcc rId="115" sId="1">
    <nc r="K178" t="inlineStr">
      <is>
        <t>54-1т-2020</t>
      </is>
    </nc>
  </rcc>
  <rcc rId="116" sId="1">
    <nc r="K179" t="inlineStr">
      <is>
        <t>54-4гн-2020</t>
      </is>
    </nc>
  </rcc>
  <rcc rId="117" sId="1">
    <nc r="K180" t="inlineStr">
      <is>
        <t>пром</t>
      </is>
    </nc>
  </rcc>
  <rcc rId="118" sId="1">
    <nc r="K181" t="inlineStr">
      <is>
        <t>пром</t>
      </is>
    </nc>
  </rcc>
  <rcc rId="119" sId="1">
    <nc r="K182" t="inlineStr">
      <is>
        <t>пром</t>
      </is>
    </nc>
  </rcc>
  <rcc rId="120" sId="1">
    <nc r="K183" t="inlineStr">
      <is>
        <t>пром</t>
      </is>
    </nc>
  </rcc>
  <rfmt sheetId="1" sqref="L196">
    <dxf>
      <numFmt numFmtId="2" formatCode="0.00"/>
    </dxf>
  </rfmt>
  <rcv guid="{0DBC6D73-F4E9-4756-9EE0-C0A6FF2CF428}" action="delete"/>
  <rcv guid="{0DBC6D73-F4E9-4756-9EE0-C0A6FF2CF42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7089308-9CC4-4C26-9CED-616249EF908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K64" sqref="K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.85546875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6" t="s">
        <v>71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13</v>
      </c>
      <c r="I3" s="47">
        <v>10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50" t="s">
        <v>34</v>
      </c>
      <c r="G5" s="50" t="s">
        <v>1</v>
      </c>
      <c r="H5" s="50" t="s">
        <v>2</v>
      </c>
      <c r="I5" s="50" t="s">
        <v>3</v>
      </c>
      <c r="J5" s="50" t="s">
        <v>10</v>
      </c>
      <c r="K5" s="51" t="s">
        <v>11</v>
      </c>
      <c r="L5" s="50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42">
        <v>200</v>
      </c>
      <c r="G6" s="42">
        <v>8.6</v>
      </c>
      <c r="H6" s="42">
        <v>11.3</v>
      </c>
      <c r="I6" s="42">
        <v>34.299999999999997</v>
      </c>
      <c r="J6" s="42">
        <v>272.8</v>
      </c>
      <c r="K6" s="42" t="s">
        <v>72</v>
      </c>
      <c r="L6" s="42">
        <v>28.3</v>
      </c>
    </row>
    <row r="7" spans="1:12" ht="15" x14ac:dyDescent="0.25">
      <c r="A7" s="23"/>
      <c r="B7" s="15"/>
      <c r="C7" s="11"/>
      <c r="D7" s="6"/>
      <c r="E7" s="41" t="s">
        <v>41</v>
      </c>
      <c r="F7" s="42">
        <v>15</v>
      </c>
      <c r="G7" s="42">
        <v>3.5</v>
      </c>
      <c r="H7" s="42">
        <v>4.4000000000000004</v>
      </c>
      <c r="I7" s="42">
        <v>0</v>
      </c>
      <c r="J7" s="42"/>
      <c r="K7" s="42" t="s">
        <v>73</v>
      </c>
      <c r="L7" s="42">
        <v>7.19</v>
      </c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2" t="s">
        <v>74</v>
      </c>
      <c r="L8" s="42">
        <v>4.41</v>
      </c>
    </row>
    <row r="9" spans="1:12" ht="15" x14ac:dyDescent="0.25">
      <c r="A9" s="23"/>
      <c r="B9" s="15"/>
      <c r="C9" s="11"/>
      <c r="D9" s="7" t="s">
        <v>23</v>
      </c>
      <c r="E9" s="41" t="s">
        <v>44</v>
      </c>
      <c r="F9" s="42">
        <v>45</v>
      </c>
      <c r="G9" s="42">
        <v>3.4</v>
      </c>
      <c r="H9" s="42">
        <v>0.4</v>
      </c>
      <c r="I9" s="42">
        <v>22.1</v>
      </c>
      <c r="J9" s="42">
        <v>105.5</v>
      </c>
      <c r="K9" s="42" t="s">
        <v>75</v>
      </c>
      <c r="L9" s="42">
        <v>5.29</v>
      </c>
    </row>
    <row r="10" spans="1:12" ht="15" x14ac:dyDescent="0.25">
      <c r="A10" s="23"/>
      <c r="B10" s="15"/>
      <c r="C10" s="11"/>
      <c r="D10" s="7" t="s">
        <v>24</v>
      </c>
      <c r="E10" s="41" t="s">
        <v>43</v>
      </c>
      <c r="F10" s="42">
        <v>140</v>
      </c>
      <c r="G10" s="42">
        <v>1.1000000000000001</v>
      </c>
      <c r="H10" s="42">
        <v>0.3</v>
      </c>
      <c r="I10" s="42">
        <v>10.5</v>
      </c>
      <c r="J10" s="42">
        <v>49</v>
      </c>
      <c r="K10" s="42" t="s">
        <v>75</v>
      </c>
      <c r="L10" s="42">
        <v>36.96</v>
      </c>
    </row>
    <row r="11" spans="1:12" ht="15" x14ac:dyDescent="0.25">
      <c r="A11" s="23"/>
      <c r="B11" s="15"/>
      <c r="C11" s="11"/>
      <c r="D11" s="6"/>
      <c r="E11" s="41" t="s">
        <v>45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2" t="s">
        <v>75</v>
      </c>
      <c r="L11" s="42">
        <v>2.88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2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>SUM(G6:G12)</f>
        <v>18.5</v>
      </c>
      <c r="H13" s="19">
        <f>SUM(H6:H12)</f>
        <v>16.700000000000003</v>
      </c>
      <c r="I13" s="19">
        <f>SUM(I6:I12)</f>
        <v>81.7</v>
      </c>
      <c r="J13" s="19">
        <f>SUM(J6:J12)</f>
        <v>496.8</v>
      </c>
      <c r="K13" s="19"/>
      <c r="L13" s="19">
        <f>SUM(L6:L12)</f>
        <v>85.03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625</v>
      </c>
      <c r="G24" s="32">
        <f t="shared" ref="G24:J24" si="2">G13+G23</f>
        <v>18.5</v>
      </c>
      <c r="H24" s="32">
        <f t="shared" si="2"/>
        <v>16.700000000000003</v>
      </c>
      <c r="I24" s="32">
        <f t="shared" si="2"/>
        <v>81.7</v>
      </c>
      <c r="J24" s="32">
        <f t="shared" si="2"/>
        <v>496.8</v>
      </c>
      <c r="K24" s="32"/>
      <c r="L24" s="32">
        <f t="shared" ref="L24" si="3">L13+L23</f>
        <v>85.03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1" t="s">
        <v>47</v>
      </c>
      <c r="F25" s="39">
        <v>150</v>
      </c>
      <c r="G25" s="39">
        <v>3.1</v>
      </c>
      <c r="H25" s="39">
        <v>5.3</v>
      </c>
      <c r="I25" s="39">
        <v>19.8</v>
      </c>
      <c r="J25" s="39">
        <v>139.4</v>
      </c>
      <c r="K25" s="39" t="s">
        <v>76</v>
      </c>
      <c r="L25" s="39">
        <v>22.11</v>
      </c>
    </row>
    <row r="26" spans="1:12" ht="15" x14ac:dyDescent="0.25">
      <c r="A26" s="14"/>
      <c r="B26" s="15"/>
      <c r="C26" s="11"/>
      <c r="D26" s="6"/>
      <c r="E26" s="41" t="s">
        <v>48</v>
      </c>
      <c r="F26" s="42">
        <v>100</v>
      </c>
      <c r="G26" s="42">
        <v>14.1</v>
      </c>
      <c r="H26" s="42">
        <v>5.8</v>
      </c>
      <c r="I26" s="42">
        <v>4.4000000000000004</v>
      </c>
      <c r="J26" s="42">
        <v>126.4</v>
      </c>
      <c r="K26" s="43" t="s">
        <v>77</v>
      </c>
      <c r="L26" s="42">
        <v>34.619999999999997</v>
      </c>
    </row>
    <row r="27" spans="1:12" ht="15" x14ac:dyDescent="0.25">
      <c r="A27" s="14"/>
      <c r="B27" s="15"/>
      <c r="C27" s="11"/>
      <c r="D27" s="7" t="s">
        <v>22</v>
      </c>
      <c r="E27" s="41" t="s">
        <v>49</v>
      </c>
      <c r="F27" s="42">
        <v>200</v>
      </c>
      <c r="G27" s="42">
        <v>4.7</v>
      </c>
      <c r="H27" s="42">
        <v>3.5</v>
      </c>
      <c r="I27" s="42">
        <v>12.5</v>
      </c>
      <c r="J27" s="42">
        <v>100.4</v>
      </c>
      <c r="K27" s="43" t="s">
        <v>78</v>
      </c>
      <c r="L27" s="42">
        <v>23.25</v>
      </c>
    </row>
    <row r="28" spans="1:12" ht="15" x14ac:dyDescent="0.25">
      <c r="A28" s="14"/>
      <c r="B28" s="15"/>
      <c r="C28" s="11"/>
      <c r="D28" s="7" t="s">
        <v>23</v>
      </c>
      <c r="E28" s="41" t="s">
        <v>44</v>
      </c>
      <c r="F28" s="42">
        <v>25</v>
      </c>
      <c r="G28" s="42">
        <v>1.9</v>
      </c>
      <c r="H28" s="42">
        <v>0.2</v>
      </c>
      <c r="I28" s="42">
        <v>12.3</v>
      </c>
      <c r="J28" s="42">
        <v>58.6</v>
      </c>
      <c r="K28" s="43" t="s">
        <v>75</v>
      </c>
      <c r="L28" s="42">
        <v>2.81</v>
      </c>
    </row>
    <row r="29" spans="1:12" ht="15.75" thickBot="1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38" t="s">
        <v>46</v>
      </c>
      <c r="F30" s="42">
        <v>60</v>
      </c>
      <c r="G30" s="42">
        <v>0.9</v>
      </c>
      <c r="H30" s="42">
        <v>0.1</v>
      </c>
      <c r="I30" s="42">
        <v>5.2</v>
      </c>
      <c r="J30" s="42">
        <v>25.2</v>
      </c>
      <c r="K30" s="43" t="s">
        <v>79</v>
      </c>
      <c r="L30" s="42">
        <v>10.88</v>
      </c>
    </row>
    <row r="31" spans="1:12" ht="15" x14ac:dyDescent="0.25">
      <c r="A31" s="14"/>
      <c r="B31" s="15"/>
      <c r="C31" s="11"/>
      <c r="D31" s="6"/>
      <c r="E31" s="41" t="s">
        <v>45</v>
      </c>
      <c r="F31" s="42">
        <v>15</v>
      </c>
      <c r="G31" s="42">
        <v>1</v>
      </c>
      <c r="H31" s="42">
        <v>0.2</v>
      </c>
      <c r="I31" s="42">
        <v>5</v>
      </c>
      <c r="J31" s="42">
        <v>25.6</v>
      </c>
      <c r="K31" s="43" t="s">
        <v>75</v>
      </c>
      <c r="L31" s="42">
        <v>1.65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4">SUM(G25:G31)</f>
        <v>25.699999999999996</v>
      </c>
      <c r="H32" s="19">
        <f t="shared" ref="H32" si="5">SUM(H25:H31)</f>
        <v>15.099999999999998</v>
      </c>
      <c r="I32" s="19">
        <f t="shared" ref="I32" si="6">SUM(I25:I31)</f>
        <v>59.2</v>
      </c>
      <c r="J32" s="19">
        <f t="shared" ref="J32:L32" si="7">SUM(J25:J31)</f>
        <v>475.60000000000008</v>
      </c>
      <c r="K32" s="25"/>
      <c r="L32" s="19">
        <f t="shared" si="7"/>
        <v>95.32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550</v>
      </c>
      <c r="G43" s="32">
        <f t="shared" ref="G43" si="12">G32+G42</f>
        <v>25.699999999999996</v>
      </c>
      <c r="H43" s="32">
        <f t="shared" ref="H43" si="13">H32+H42</f>
        <v>15.099999999999998</v>
      </c>
      <c r="I43" s="32">
        <f t="shared" ref="I43" si="14">I32+I42</f>
        <v>59.2</v>
      </c>
      <c r="J43" s="32">
        <f t="shared" ref="J43:L43" si="15">J32+J42</f>
        <v>475.60000000000008</v>
      </c>
      <c r="K43" s="32"/>
      <c r="L43" s="32">
        <f t="shared" si="15"/>
        <v>95.32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50</v>
      </c>
      <c r="F44" s="39">
        <v>20</v>
      </c>
      <c r="G44" s="39">
        <v>0.6</v>
      </c>
      <c r="H44" s="39">
        <v>0</v>
      </c>
      <c r="I44" s="39">
        <v>1.2</v>
      </c>
      <c r="J44" s="39">
        <v>7.4</v>
      </c>
      <c r="K44" s="40" t="s">
        <v>80</v>
      </c>
      <c r="L44" s="39">
        <v>7.13</v>
      </c>
    </row>
    <row r="45" spans="1:12" ht="15" x14ac:dyDescent="0.25">
      <c r="A45" s="23"/>
      <c r="B45" s="15"/>
      <c r="C45" s="11"/>
      <c r="D45" s="6"/>
      <c r="E45" s="41" t="s">
        <v>51</v>
      </c>
      <c r="F45" s="42">
        <v>150</v>
      </c>
      <c r="G45" s="42">
        <v>12.7</v>
      </c>
      <c r="H45" s="42">
        <v>18</v>
      </c>
      <c r="I45" s="42">
        <v>3.2</v>
      </c>
      <c r="J45" s="42">
        <v>225.4</v>
      </c>
      <c r="K45" s="43" t="s">
        <v>81</v>
      </c>
      <c r="L45" s="42">
        <v>35.01</v>
      </c>
    </row>
    <row r="46" spans="1:12" ht="15" x14ac:dyDescent="0.25">
      <c r="A46" s="23"/>
      <c r="B46" s="15"/>
      <c r="C46" s="11"/>
      <c r="D46" s="7" t="s">
        <v>22</v>
      </c>
      <c r="E46" s="41" t="s">
        <v>52</v>
      </c>
      <c r="F46" s="42">
        <v>200</v>
      </c>
      <c r="G46" s="42">
        <v>1.6</v>
      </c>
      <c r="H46" s="42">
        <v>1.1000000000000001</v>
      </c>
      <c r="I46" s="42">
        <v>8.6</v>
      </c>
      <c r="J46" s="42">
        <v>50.9</v>
      </c>
      <c r="K46" s="43" t="s">
        <v>82</v>
      </c>
      <c r="L46" s="42">
        <v>8.9600000000000009</v>
      </c>
    </row>
    <row r="47" spans="1:12" ht="15" x14ac:dyDescent="0.25">
      <c r="A47" s="23"/>
      <c r="B47" s="15"/>
      <c r="C47" s="11"/>
      <c r="D47" s="7" t="s">
        <v>23</v>
      </c>
      <c r="E47" s="41" t="s">
        <v>44</v>
      </c>
      <c r="F47" s="42">
        <v>45</v>
      </c>
      <c r="G47" s="42">
        <v>3.4</v>
      </c>
      <c r="H47" s="42">
        <v>0.4</v>
      </c>
      <c r="I47" s="42">
        <v>22.1</v>
      </c>
      <c r="J47" s="42">
        <v>105.5</v>
      </c>
      <c r="K47" s="43" t="s">
        <v>75</v>
      </c>
      <c r="L47" s="42">
        <v>5.29</v>
      </c>
    </row>
    <row r="48" spans="1:12" ht="15" x14ac:dyDescent="0.25">
      <c r="A48" s="23"/>
      <c r="B48" s="15"/>
      <c r="C48" s="11"/>
      <c r="D48" s="7" t="s">
        <v>24</v>
      </c>
      <c r="E48" s="41" t="s">
        <v>53</v>
      </c>
      <c r="F48" s="42">
        <v>120</v>
      </c>
      <c r="G48" s="42">
        <v>0.5</v>
      </c>
      <c r="H48" s="42">
        <v>0.5</v>
      </c>
      <c r="I48" s="42">
        <v>11.8</v>
      </c>
      <c r="J48" s="42">
        <v>53.3</v>
      </c>
      <c r="K48" s="43" t="s">
        <v>75</v>
      </c>
      <c r="L48" s="42">
        <v>33.24</v>
      </c>
    </row>
    <row r="49" spans="1:12" ht="15" x14ac:dyDescent="0.25">
      <c r="A49" s="23"/>
      <c r="B49" s="15"/>
      <c r="C49" s="11"/>
      <c r="D49" s="6"/>
      <c r="E49" s="41" t="s">
        <v>45</v>
      </c>
      <c r="F49" s="42">
        <v>25</v>
      </c>
      <c r="G49" s="42">
        <v>1.7</v>
      </c>
      <c r="H49" s="42">
        <v>0.3</v>
      </c>
      <c r="I49" s="42">
        <v>8.4</v>
      </c>
      <c r="J49" s="42">
        <v>42.7</v>
      </c>
      <c r="K49" s="43" t="s">
        <v>75</v>
      </c>
      <c r="L49" s="42">
        <v>2.88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6">SUM(G44:G50)</f>
        <v>20.499999999999996</v>
      </c>
      <c r="H51" s="19">
        <f t="shared" ref="H51" si="17">SUM(H44:H50)</f>
        <v>20.3</v>
      </c>
      <c r="I51" s="19">
        <f t="shared" ref="I51" si="18">SUM(I44:I50)</f>
        <v>55.300000000000004</v>
      </c>
      <c r="J51" s="19">
        <f t="shared" ref="J51:L51" si="19">SUM(J44:J50)</f>
        <v>485.2</v>
      </c>
      <c r="K51" s="25"/>
      <c r="L51" s="19">
        <f t="shared" si="19"/>
        <v>92.509999999999991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560</v>
      </c>
      <c r="G62" s="32">
        <f t="shared" ref="G62" si="24">G51+G61</f>
        <v>20.499999999999996</v>
      </c>
      <c r="H62" s="32">
        <f t="shared" ref="H62" si="25">H51+H61</f>
        <v>20.3</v>
      </c>
      <c r="I62" s="32">
        <f t="shared" ref="I62" si="26">I51+I61</f>
        <v>55.300000000000004</v>
      </c>
      <c r="J62" s="32">
        <f t="shared" ref="J62:L62" si="27">J51+J61</f>
        <v>485.2</v>
      </c>
      <c r="K62" s="32"/>
      <c r="L62" s="32">
        <f t="shared" si="27"/>
        <v>92.509999999999991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54</v>
      </c>
      <c r="F63" s="39">
        <v>100</v>
      </c>
      <c r="G63" s="39">
        <v>3.6</v>
      </c>
      <c r="H63" s="39">
        <v>4.7</v>
      </c>
      <c r="I63" s="39">
        <v>17</v>
      </c>
      <c r="J63" s="39">
        <v>124.5</v>
      </c>
      <c r="K63" s="40" t="s">
        <v>83</v>
      </c>
      <c r="L63" s="39">
        <v>25.3</v>
      </c>
    </row>
    <row r="64" spans="1:12" ht="15" x14ac:dyDescent="0.25">
      <c r="A64" s="23"/>
      <c r="B64" s="15"/>
      <c r="C64" s="11"/>
      <c r="D64" s="6"/>
      <c r="E64" s="41" t="s">
        <v>55</v>
      </c>
      <c r="F64" s="42">
        <v>75</v>
      </c>
      <c r="G64" s="42">
        <v>14.8</v>
      </c>
      <c r="H64" s="42">
        <v>5.3</v>
      </c>
      <c r="I64" s="42">
        <v>10.8</v>
      </c>
      <c r="J64" s="42">
        <v>150.6</v>
      </c>
      <c r="K64" s="43" t="s">
        <v>84</v>
      </c>
      <c r="L64" s="42">
        <v>72.819999999999993</v>
      </c>
    </row>
    <row r="65" spans="1:12" ht="15" x14ac:dyDescent="0.25">
      <c r="A65" s="23"/>
      <c r="B65" s="15"/>
      <c r="C65" s="11"/>
      <c r="D65" s="7" t="s">
        <v>22</v>
      </c>
      <c r="E65" s="41" t="s">
        <v>42</v>
      </c>
      <c r="F65" s="42">
        <v>200</v>
      </c>
      <c r="G65" s="42">
        <v>0.2</v>
      </c>
      <c r="H65" s="42">
        <v>0</v>
      </c>
      <c r="I65" s="42">
        <v>6.4</v>
      </c>
      <c r="J65" s="42">
        <v>26.8</v>
      </c>
      <c r="K65" s="43" t="s">
        <v>85</v>
      </c>
      <c r="L65" s="42">
        <v>4.41</v>
      </c>
    </row>
    <row r="66" spans="1:12" ht="15" x14ac:dyDescent="0.25">
      <c r="A66" s="23"/>
      <c r="B66" s="15"/>
      <c r="C66" s="11"/>
      <c r="D66" s="7" t="s">
        <v>23</v>
      </c>
      <c r="E66" s="41" t="s">
        <v>44</v>
      </c>
      <c r="F66" s="42">
        <v>45</v>
      </c>
      <c r="G66" s="42">
        <v>3.4</v>
      </c>
      <c r="H66" s="42">
        <v>0.4</v>
      </c>
      <c r="I66" s="42">
        <v>22.1</v>
      </c>
      <c r="J66" s="42">
        <v>105.5</v>
      </c>
      <c r="K66" s="43" t="s">
        <v>75</v>
      </c>
      <c r="L66" s="42">
        <v>5.29</v>
      </c>
    </row>
    <row r="67" spans="1:12" ht="15" x14ac:dyDescent="0.25">
      <c r="A67" s="23"/>
      <c r="B67" s="15"/>
      <c r="C67" s="11"/>
      <c r="D67" s="7" t="s">
        <v>24</v>
      </c>
      <c r="E67" s="41" t="s">
        <v>56</v>
      </c>
      <c r="F67" s="42">
        <v>100</v>
      </c>
      <c r="G67" s="42">
        <v>0.8</v>
      </c>
      <c r="H67" s="42">
        <v>0.2</v>
      </c>
      <c r="I67" s="42">
        <v>7.5</v>
      </c>
      <c r="J67" s="42">
        <v>35</v>
      </c>
      <c r="K67" s="43" t="s">
        <v>75</v>
      </c>
      <c r="L67" s="42">
        <v>26.4</v>
      </c>
    </row>
    <row r="68" spans="1:12" ht="15" x14ac:dyDescent="0.25">
      <c r="A68" s="23"/>
      <c r="B68" s="15"/>
      <c r="C68" s="11"/>
      <c r="D68" s="6"/>
      <c r="E68" s="41" t="s">
        <v>45</v>
      </c>
      <c r="F68" s="42">
        <v>25</v>
      </c>
      <c r="G68" s="42">
        <v>1.7</v>
      </c>
      <c r="H68" s="42">
        <v>0.3</v>
      </c>
      <c r="I68" s="42">
        <v>8.4</v>
      </c>
      <c r="J68" s="42">
        <v>42.7</v>
      </c>
      <c r="K68" s="43" t="s">
        <v>75</v>
      </c>
      <c r="L68" s="42">
        <v>2.88</v>
      </c>
    </row>
    <row r="69" spans="1:12" ht="15" x14ac:dyDescent="0.25">
      <c r="A69" s="23"/>
      <c r="B69" s="15"/>
      <c r="C69" s="11"/>
      <c r="D69" s="6"/>
      <c r="E69" s="41" t="s">
        <v>57</v>
      </c>
      <c r="F69" s="42">
        <v>10</v>
      </c>
      <c r="G69" s="42">
        <v>0.1</v>
      </c>
      <c r="H69" s="42">
        <v>0</v>
      </c>
      <c r="I69" s="42">
        <v>7.2</v>
      </c>
      <c r="J69" s="42">
        <v>29</v>
      </c>
      <c r="K69" s="43" t="s">
        <v>75</v>
      </c>
      <c r="L69" s="42">
        <v>2.2599999999999998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8">SUM(G63:G69)</f>
        <v>24.6</v>
      </c>
      <c r="H70" s="19">
        <f t="shared" ref="H70" si="29">SUM(H63:H69)</f>
        <v>10.9</v>
      </c>
      <c r="I70" s="19">
        <f t="shared" ref="I70" si="30">SUM(I63:I69)</f>
        <v>79.400000000000006</v>
      </c>
      <c r="J70" s="19">
        <f t="shared" ref="J70:L70" si="31">SUM(J63:J69)</f>
        <v>514.1</v>
      </c>
      <c r="K70" s="25" t="s">
        <v>75</v>
      </c>
      <c r="L70" s="19">
        <f t="shared" si="31"/>
        <v>139.35999999999999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555</v>
      </c>
      <c r="G81" s="32">
        <f t="shared" ref="G81" si="36">G70+G80</f>
        <v>24.6</v>
      </c>
      <c r="H81" s="32">
        <f t="shared" ref="H81" si="37">H70+H80</f>
        <v>10.9</v>
      </c>
      <c r="I81" s="32">
        <f t="shared" ref="I81" si="38">I70+I80</f>
        <v>79.400000000000006</v>
      </c>
      <c r="J81" s="32">
        <f t="shared" ref="J81:L81" si="39">J70+J80</f>
        <v>514.1</v>
      </c>
      <c r="K81" s="32"/>
      <c r="L81" s="32">
        <f t="shared" si="39"/>
        <v>139.35999999999999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58</v>
      </c>
      <c r="F82" s="39">
        <v>150</v>
      </c>
      <c r="G82" s="39">
        <v>4.5</v>
      </c>
      <c r="H82" s="39">
        <v>5.5</v>
      </c>
      <c r="I82" s="39">
        <v>26.5</v>
      </c>
      <c r="J82" s="39">
        <v>173.7</v>
      </c>
      <c r="K82" s="40" t="s">
        <v>86</v>
      </c>
      <c r="L82" s="39">
        <v>18.829999999999998</v>
      </c>
    </row>
    <row r="83" spans="1:12" ht="15" x14ac:dyDescent="0.25">
      <c r="A83" s="23"/>
      <c r="B83" s="15"/>
      <c r="C83" s="11"/>
      <c r="D83" s="6"/>
      <c r="E83" s="41" t="s">
        <v>59</v>
      </c>
      <c r="F83" s="42">
        <v>100</v>
      </c>
      <c r="G83" s="42">
        <v>12.8</v>
      </c>
      <c r="H83" s="42">
        <v>4.0999999999999996</v>
      </c>
      <c r="I83" s="42">
        <v>6.1</v>
      </c>
      <c r="J83" s="42">
        <v>112.3</v>
      </c>
      <c r="K83" s="43" t="s">
        <v>87</v>
      </c>
      <c r="L83" s="42">
        <v>38.85</v>
      </c>
    </row>
    <row r="84" spans="1:12" ht="15" x14ac:dyDescent="0.25">
      <c r="A84" s="23"/>
      <c r="B84" s="15"/>
      <c r="C84" s="11"/>
      <c r="D84" s="7" t="s">
        <v>22</v>
      </c>
      <c r="E84" s="41" t="s">
        <v>60</v>
      </c>
      <c r="F84" s="42">
        <v>200</v>
      </c>
      <c r="G84" s="42">
        <v>3.9</v>
      </c>
      <c r="H84" s="42">
        <v>2.9</v>
      </c>
      <c r="I84" s="42">
        <v>11.2</v>
      </c>
      <c r="J84" s="42">
        <v>86</v>
      </c>
      <c r="K84" s="43" t="s">
        <v>88</v>
      </c>
      <c r="L84" s="42">
        <v>15.92</v>
      </c>
    </row>
    <row r="85" spans="1:12" ht="15" x14ac:dyDescent="0.25">
      <c r="A85" s="23"/>
      <c r="B85" s="15"/>
      <c r="C85" s="11"/>
      <c r="D85" s="7" t="s">
        <v>23</v>
      </c>
      <c r="E85" s="41" t="s">
        <v>44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 t="s">
        <v>75</v>
      </c>
      <c r="L85" s="42">
        <v>3.53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 t="s">
        <v>45</v>
      </c>
      <c r="F87" s="42">
        <v>20</v>
      </c>
      <c r="G87" s="42">
        <v>1.3</v>
      </c>
      <c r="H87" s="42">
        <v>0.2</v>
      </c>
      <c r="I87" s="42">
        <v>6.7</v>
      </c>
      <c r="J87" s="42">
        <v>34.200000000000003</v>
      </c>
      <c r="K87" s="43" t="s">
        <v>75</v>
      </c>
      <c r="L87" s="42">
        <v>2.2999999999999998</v>
      </c>
    </row>
    <row r="88" spans="1:12" ht="15" x14ac:dyDescent="0.25">
      <c r="A88" s="23"/>
      <c r="B88" s="15"/>
      <c r="C88" s="11"/>
      <c r="D88" s="6"/>
      <c r="E88" s="41" t="s">
        <v>61</v>
      </c>
      <c r="F88" s="42">
        <v>20</v>
      </c>
      <c r="G88" s="42">
        <v>0.7</v>
      </c>
      <c r="H88" s="42">
        <v>1.5</v>
      </c>
      <c r="I88" s="42">
        <v>1.9</v>
      </c>
      <c r="J88" s="42">
        <v>23.8</v>
      </c>
      <c r="K88" s="43" t="s">
        <v>89</v>
      </c>
      <c r="L88" s="42">
        <v>19.46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25.5</v>
      </c>
      <c r="H89" s="19">
        <f t="shared" ref="H89" si="41">SUM(H82:H88)</f>
        <v>14.399999999999999</v>
      </c>
      <c r="I89" s="19">
        <f t="shared" ref="I89" si="42">SUM(I82:I88)</f>
        <v>67.2</v>
      </c>
      <c r="J89" s="19">
        <f t="shared" ref="J89:L89" si="43">SUM(J82:J88)</f>
        <v>500.3</v>
      </c>
      <c r="K89" s="25"/>
      <c r="L89" s="19">
        <f t="shared" si="43"/>
        <v>98.889999999999986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520</v>
      </c>
      <c r="G100" s="32">
        <f t="shared" ref="G100" si="48">G89+G99</f>
        <v>25.5</v>
      </c>
      <c r="H100" s="32">
        <f t="shared" ref="H100" si="49">H89+H99</f>
        <v>14.399999999999999</v>
      </c>
      <c r="I100" s="32">
        <f t="shared" ref="I100" si="50">I89+I99</f>
        <v>67.2</v>
      </c>
      <c r="J100" s="32">
        <f t="shared" ref="J100:L100" si="51">J89+J99</f>
        <v>500.3</v>
      </c>
      <c r="K100" s="32"/>
      <c r="L100" s="32">
        <f t="shared" si="51"/>
        <v>98.889999999999986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62</v>
      </c>
      <c r="F101" s="39">
        <v>200</v>
      </c>
      <c r="G101" s="39">
        <v>8.3000000000000007</v>
      </c>
      <c r="H101" s="39">
        <v>10.1</v>
      </c>
      <c r="I101" s="39">
        <v>37.6</v>
      </c>
      <c r="J101" s="39">
        <v>274.89999999999998</v>
      </c>
      <c r="K101" s="40" t="s">
        <v>90</v>
      </c>
      <c r="L101" s="39">
        <v>27.04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49</v>
      </c>
      <c r="F103" s="42">
        <v>200</v>
      </c>
      <c r="G103" s="42">
        <v>4.7</v>
      </c>
      <c r="H103" s="42">
        <v>3.5</v>
      </c>
      <c r="I103" s="42">
        <v>12.5</v>
      </c>
      <c r="J103" s="42">
        <v>100.4</v>
      </c>
      <c r="K103" s="43" t="s">
        <v>91</v>
      </c>
      <c r="L103" s="42">
        <v>23.25</v>
      </c>
    </row>
    <row r="104" spans="1:12" ht="15" x14ac:dyDescent="0.25">
      <c r="A104" s="23"/>
      <c r="B104" s="15"/>
      <c r="C104" s="11"/>
      <c r="D104" s="7" t="s">
        <v>23</v>
      </c>
      <c r="E104" s="41" t="s">
        <v>44</v>
      </c>
      <c r="F104" s="42">
        <v>45</v>
      </c>
      <c r="G104" s="42">
        <v>3.4</v>
      </c>
      <c r="H104" s="42">
        <v>0.4</v>
      </c>
      <c r="I104" s="42">
        <v>22.1</v>
      </c>
      <c r="J104" s="42">
        <v>105.5</v>
      </c>
      <c r="K104" s="43" t="s">
        <v>75</v>
      </c>
      <c r="L104" s="42">
        <v>5.29</v>
      </c>
    </row>
    <row r="105" spans="1:12" ht="15" x14ac:dyDescent="0.25">
      <c r="A105" s="23"/>
      <c r="B105" s="15"/>
      <c r="C105" s="11"/>
      <c r="D105" s="7" t="s">
        <v>24</v>
      </c>
      <c r="E105" s="41" t="s">
        <v>56</v>
      </c>
      <c r="F105" s="42">
        <v>140</v>
      </c>
      <c r="G105" s="42">
        <v>1.1000000000000001</v>
      </c>
      <c r="H105" s="42">
        <v>0.3</v>
      </c>
      <c r="I105" s="42">
        <v>10.5</v>
      </c>
      <c r="J105" s="42">
        <v>49</v>
      </c>
      <c r="K105" s="43" t="s">
        <v>75</v>
      </c>
      <c r="L105" s="42">
        <v>38.78</v>
      </c>
    </row>
    <row r="106" spans="1:12" ht="15" x14ac:dyDescent="0.25">
      <c r="A106" s="23"/>
      <c r="B106" s="15"/>
      <c r="C106" s="11"/>
      <c r="D106" s="6"/>
      <c r="E106" s="41" t="s">
        <v>45</v>
      </c>
      <c r="F106" s="42">
        <v>25</v>
      </c>
      <c r="G106" s="42">
        <v>1.7</v>
      </c>
      <c r="H106" s="42">
        <v>0.3</v>
      </c>
      <c r="I106" s="42">
        <v>8.4</v>
      </c>
      <c r="J106" s="42">
        <v>42.7</v>
      </c>
      <c r="K106" s="43" t="s">
        <v>75</v>
      </c>
      <c r="L106" s="42">
        <v>2.88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2">SUM(G101:G107)</f>
        <v>19.2</v>
      </c>
      <c r="H108" s="19">
        <f t="shared" si="52"/>
        <v>14.600000000000001</v>
      </c>
      <c r="I108" s="19">
        <f t="shared" si="52"/>
        <v>91.100000000000009</v>
      </c>
      <c r="J108" s="19">
        <f t="shared" si="52"/>
        <v>572.5</v>
      </c>
      <c r="K108" s="25"/>
      <c r="L108" s="19">
        <f t="shared" ref="L108" si="53">SUM(L101:L107)</f>
        <v>97.24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610</v>
      </c>
      <c r="G119" s="32">
        <f t="shared" ref="G119" si="56">G108+G118</f>
        <v>19.2</v>
      </c>
      <c r="H119" s="32">
        <f t="shared" ref="H119" si="57">H108+H118</f>
        <v>14.600000000000001</v>
      </c>
      <c r="I119" s="32">
        <f t="shared" ref="I119" si="58">I108+I118</f>
        <v>91.100000000000009</v>
      </c>
      <c r="J119" s="32">
        <f t="shared" ref="J119:L119" si="59">J108+J118</f>
        <v>572.5</v>
      </c>
      <c r="K119" s="32"/>
      <c r="L119" s="32">
        <f t="shared" si="59"/>
        <v>97.24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64</v>
      </c>
      <c r="F120" s="39">
        <v>150</v>
      </c>
      <c r="G120" s="39">
        <v>4.7</v>
      </c>
      <c r="H120" s="39">
        <v>6.2</v>
      </c>
      <c r="I120" s="39">
        <v>26.5</v>
      </c>
      <c r="J120" s="39">
        <v>180.7</v>
      </c>
      <c r="K120" s="40" t="s">
        <v>92</v>
      </c>
      <c r="L120" s="39">
        <v>23.83</v>
      </c>
    </row>
    <row r="121" spans="1:12" ht="15" x14ac:dyDescent="0.25">
      <c r="A121" s="14"/>
      <c r="B121" s="15"/>
      <c r="C121" s="11"/>
      <c r="D121" s="6"/>
      <c r="E121" s="41" t="s">
        <v>48</v>
      </c>
      <c r="F121" s="42">
        <v>100</v>
      </c>
      <c r="G121" s="42">
        <v>14.1</v>
      </c>
      <c r="H121" s="42">
        <v>5.8</v>
      </c>
      <c r="I121" s="42">
        <v>4.4000000000000004</v>
      </c>
      <c r="J121" s="42">
        <v>126.4</v>
      </c>
      <c r="K121" s="43" t="s">
        <v>93</v>
      </c>
      <c r="L121" s="42">
        <v>34.619999999999997</v>
      </c>
    </row>
    <row r="122" spans="1:12" ht="15" x14ac:dyDescent="0.25">
      <c r="A122" s="14"/>
      <c r="B122" s="15"/>
      <c r="C122" s="11"/>
      <c r="D122" s="7" t="s">
        <v>22</v>
      </c>
      <c r="E122" s="41" t="s">
        <v>65</v>
      </c>
      <c r="F122" s="42">
        <v>200</v>
      </c>
      <c r="G122" s="42">
        <v>0.2</v>
      </c>
      <c r="H122" s="42">
        <v>0.1</v>
      </c>
      <c r="I122" s="42">
        <v>6.6</v>
      </c>
      <c r="J122" s="42">
        <v>27.9</v>
      </c>
      <c r="K122" s="43" t="s">
        <v>94</v>
      </c>
      <c r="L122" s="42">
        <v>6.73</v>
      </c>
    </row>
    <row r="123" spans="1:12" ht="15" x14ac:dyDescent="0.25">
      <c r="A123" s="14"/>
      <c r="B123" s="15"/>
      <c r="C123" s="11"/>
      <c r="D123" s="7" t="s">
        <v>23</v>
      </c>
      <c r="E123" s="41" t="s">
        <v>44</v>
      </c>
      <c r="F123" s="42">
        <v>45</v>
      </c>
      <c r="G123" s="42">
        <v>3.4</v>
      </c>
      <c r="H123" s="42">
        <v>0.4</v>
      </c>
      <c r="I123" s="42">
        <v>22.1</v>
      </c>
      <c r="J123" s="42">
        <v>105.5</v>
      </c>
      <c r="K123" s="43" t="s">
        <v>75</v>
      </c>
      <c r="L123" s="42">
        <v>5.29</v>
      </c>
    </row>
    <row r="124" spans="1:12" ht="15.75" thickBot="1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 t="s">
        <v>63</v>
      </c>
      <c r="F125" s="39">
        <v>60</v>
      </c>
      <c r="G125" s="39">
        <v>0.7</v>
      </c>
      <c r="H125" s="39">
        <v>0.1</v>
      </c>
      <c r="I125" s="39">
        <v>2.2999999999999998</v>
      </c>
      <c r="J125" s="39">
        <v>12.8</v>
      </c>
      <c r="K125" s="43" t="s">
        <v>95</v>
      </c>
      <c r="L125" s="42">
        <v>14.92</v>
      </c>
    </row>
    <row r="126" spans="1:12" ht="15" x14ac:dyDescent="0.25">
      <c r="A126" s="14"/>
      <c r="B126" s="15"/>
      <c r="C126" s="11"/>
      <c r="D126" s="6"/>
      <c r="E126" s="41" t="s">
        <v>45</v>
      </c>
      <c r="F126" s="42">
        <v>25</v>
      </c>
      <c r="G126" s="42">
        <v>1.7</v>
      </c>
      <c r="H126" s="42">
        <v>0.3</v>
      </c>
      <c r="I126" s="42">
        <v>8.4</v>
      </c>
      <c r="J126" s="42">
        <v>42.7</v>
      </c>
      <c r="K126" s="43" t="s">
        <v>75</v>
      </c>
      <c r="L126" s="42">
        <v>2.88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0">SUM(G120:G126)</f>
        <v>24.799999999999997</v>
      </c>
      <c r="H127" s="19">
        <f t="shared" si="60"/>
        <v>12.9</v>
      </c>
      <c r="I127" s="19">
        <f t="shared" si="60"/>
        <v>70.3</v>
      </c>
      <c r="J127" s="19">
        <f t="shared" si="60"/>
        <v>496</v>
      </c>
      <c r="K127" s="25"/>
      <c r="L127" s="19">
        <f t="shared" ref="L127" si="61">SUM(L120:L126)</f>
        <v>88.27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580</v>
      </c>
      <c r="G138" s="32">
        <f t="shared" ref="G138" si="64">G127+G137</f>
        <v>24.799999999999997</v>
      </c>
      <c r="H138" s="32">
        <f t="shared" ref="H138" si="65">H127+H137</f>
        <v>12.9</v>
      </c>
      <c r="I138" s="32">
        <f t="shared" ref="I138" si="66">I127+I137</f>
        <v>70.3</v>
      </c>
      <c r="J138" s="32">
        <f t="shared" ref="J138:L138" si="67">J127+J137</f>
        <v>496</v>
      </c>
      <c r="K138" s="32"/>
      <c r="L138" s="32">
        <f t="shared" si="67"/>
        <v>88.27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66</v>
      </c>
      <c r="F139" s="39">
        <v>200</v>
      </c>
      <c r="G139" s="39">
        <v>7.1</v>
      </c>
      <c r="H139" s="39">
        <v>5.8</v>
      </c>
      <c r="I139" s="39">
        <v>26.7</v>
      </c>
      <c r="J139" s="39">
        <v>187.3</v>
      </c>
      <c r="K139" s="40" t="s">
        <v>96</v>
      </c>
      <c r="L139" s="39">
        <v>19.059999999999999</v>
      </c>
    </row>
    <row r="140" spans="1:12" ht="15" x14ac:dyDescent="0.25">
      <c r="A140" s="23"/>
      <c r="B140" s="15"/>
      <c r="C140" s="11"/>
      <c r="D140" s="6"/>
      <c r="E140" s="41" t="s">
        <v>67</v>
      </c>
      <c r="F140" s="42">
        <v>15</v>
      </c>
      <c r="G140" s="42">
        <v>3.5</v>
      </c>
      <c r="H140" s="42">
        <v>4.4000000000000004</v>
      </c>
      <c r="I140" s="42">
        <v>0</v>
      </c>
      <c r="J140" s="42">
        <v>53.7</v>
      </c>
      <c r="K140" s="43" t="s">
        <v>97</v>
      </c>
      <c r="L140" s="42">
        <v>7.19</v>
      </c>
    </row>
    <row r="141" spans="1:12" ht="15" x14ac:dyDescent="0.25">
      <c r="A141" s="23"/>
      <c r="B141" s="15"/>
      <c r="C141" s="11"/>
      <c r="D141" s="7" t="s">
        <v>22</v>
      </c>
      <c r="E141" s="41" t="s">
        <v>60</v>
      </c>
      <c r="F141" s="42">
        <v>200</v>
      </c>
      <c r="G141" s="42">
        <v>3.9</v>
      </c>
      <c r="H141" s="42">
        <v>2.9</v>
      </c>
      <c r="I141" s="42">
        <v>11.2</v>
      </c>
      <c r="J141" s="42">
        <v>86</v>
      </c>
      <c r="K141" s="43" t="s">
        <v>88</v>
      </c>
      <c r="L141" s="42">
        <v>15.92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44</v>
      </c>
      <c r="F142" s="42">
        <v>45</v>
      </c>
      <c r="G142" s="42">
        <v>3.4</v>
      </c>
      <c r="H142" s="42">
        <v>0.4</v>
      </c>
      <c r="I142" s="42">
        <v>22.1</v>
      </c>
      <c r="J142" s="42">
        <v>105.5</v>
      </c>
      <c r="K142" s="43" t="s">
        <v>75</v>
      </c>
      <c r="L142" s="42">
        <v>5.29</v>
      </c>
    </row>
    <row r="143" spans="1:12" ht="15" x14ac:dyDescent="0.25">
      <c r="A143" s="23"/>
      <c r="B143" s="15"/>
      <c r="C143" s="11"/>
      <c r="D143" s="7" t="s">
        <v>24</v>
      </c>
      <c r="E143" s="41" t="s">
        <v>53</v>
      </c>
      <c r="F143" s="42">
        <v>120</v>
      </c>
      <c r="G143" s="42">
        <v>0.5</v>
      </c>
      <c r="H143" s="42">
        <v>0.5</v>
      </c>
      <c r="I143" s="42">
        <v>11.8</v>
      </c>
      <c r="J143" s="42">
        <v>53.3</v>
      </c>
      <c r="K143" s="43" t="s">
        <v>75</v>
      </c>
      <c r="L143" s="42">
        <v>31.68</v>
      </c>
    </row>
    <row r="144" spans="1:12" ht="15" x14ac:dyDescent="0.25">
      <c r="A144" s="23"/>
      <c r="B144" s="15"/>
      <c r="C144" s="11"/>
      <c r="D144" s="6"/>
      <c r="E144" s="41" t="s">
        <v>45</v>
      </c>
      <c r="F144" s="42">
        <v>25</v>
      </c>
      <c r="G144" s="42">
        <v>1.7</v>
      </c>
      <c r="H144" s="42">
        <v>0.3</v>
      </c>
      <c r="I144" s="42">
        <v>8.4</v>
      </c>
      <c r="J144" s="42">
        <v>42.7</v>
      </c>
      <c r="K144" s="43" t="s">
        <v>75</v>
      </c>
      <c r="L144" s="42">
        <v>2.88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20.099999999999998</v>
      </c>
      <c r="H146" s="19">
        <f t="shared" si="68"/>
        <v>14.3</v>
      </c>
      <c r="I146" s="19">
        <f t="shared" si="68"/>
        <v>80.2</v>
      </c>
      <c r="J146" s="19">
        <f t="shared" si="68"/>
        <v>528.5</v>
      </c>
      <c r="K146" s="25"/>
      <c r="L146" s="19">
        <f t="shared" ref="L146" si="69">SUM(L139:L145)</f>
        <v>82.02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605</v>
      </c>
      <c r="G157" s="32">
        <f t="shared" ref="G157" si="72">G146+G156</f>
        <v>20.099999999999998</v>
      </c>
      <c r="H157" s="32">
        <f t="shared" ref="H157" si="73">H146+H156</f>
        <v>14.3</v>
      </c>
      <c r="I157" s="32">
        <f t="shared" ref="I157" si="74">I146+I156</f>
        <v>80.2</v>
      </c>
      <c r="J157" s="32">
        <f t="shared" ref="J157:L157" si="75">J146+J156</f>
        <v>528.5</v>
      </c>
      <c r="K157" s="32"/>
      <c r="L157" s="32">
        <f t="shared" si="75"/>
        <v>82.02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51</v>
      </c>
      <c r="F158" s="39">
        <v>150</v>
      </c>
      <c r="G158" s="39">
        <v>12.7</v>
      </c>
      <c r="H158" s="39">
        <v>18</v>
      </c>
      <c r="I158" s="39">
        <v>3.2</v>
      </c>
      <c r="J158" s="39">
        <v>225.4</v>
      </c>
      <c r="K158" s="40" t="s">
        <v>98</v>
      </c>
      <c r="L158" s="39">
        <v>35.01</v>
      </c>
    </row>
    <row r="159" spans="1:12" ht="15" x14ac:dyDescent="0.25">
      <c r="A159" s="23"/>
      <c r="B159" s="15"/>
      <c r="C159" s="11"/>
      <c r="D159" s="6"/>
      <c r="E159" s="41" t="s">
        <v>68</v>
      </c>
      <c r="F159" s="42">
        <v>20</v>
      </c>
      <c r="G159" s="42">
        <v>0.6</v>
      </c>
      <c r="H159" s="42">
        <v>0</v>
      </c>
      <c r="I159" s="42">
        <v>1.2</v>
      </c>
      <c r="J159" s="42">
        <v>7.4</v>
      </c>
      <c r="K159" s="43" t="s">
        <v>80</v>
      </c>
      <c r="L159" s="42">
        <v>7.13</v>
      </c>
    </row>
    <row r="160" spans="1:12" ht="15" x14ac:dyDescent="0.25">
      <c r="A160" s="23"/>
      <c r="B160" s="15"/>
      <c r="C160" s="11"/>
      <c r="D160" s="7" t="s">
        <v>22</v>
      </c>
      <c r="E160" s="41" t="s">
        <v>42</v>
      </c>
      <c r="F160" s="42">
        <v>200</v>
      </c>
      <c r="G160" s="42">
        <v>0.2</v>
      </c>
      <c r="H160" s="42">
        <v>0</v>
      </c>
      <c r="I160" s="42">
        <v>6.4</v>
      </c>
      <c r="J160" s="42">
        <v>26.8</v>
      </c>
      <c r="K160" s="43" t="s">
        <v>85</v>
      </c>
      <c r="L160" s="42">
        <v>4.41</v>
      </c>
    </row>
    <row r="161" spans="1:12" ht="15" x14ac:dyDescent="0.25">
      <c r="A161" s="23"/>
      <c r="B161" s="15"/>
      <c r="C161" s="11"/>
      <c r="D161" s="7" t="s">
        <v>23</v>
      </c>
      <c r="E161" s="41" t="s">
        <v>44</v>
      </c>
      <c r="F161" s="42">
        <v>45</v>
      </c>
      <c r="G161" s="42">
        <v>3.4</v>
      </c>
      <c r="H161" s="42">
        <v>0.4</v>
      </c>
      <c r="I161" s="42">
        <v>22.1</v>
      </c>
      <c r="J161" s="42">
        <v>105.5</v>
      </c>
      <c r="K161" s="43" t="s">
        <v>75</v>
      </c>
      <c r="L161" s="42">
        <v>5.29</v>
      </c>
    </row>
    <row r="162" spans="1:12" ht="15" x14ac:dyDescent="0.25">
      <c r="A162" s="23"/>
      <c r="B162" s="15"/>
      <c r="C162" s="11"/>
      <c r="D162" s="7" t="s">
        <v>24</v>
      </c>
      <c r="E162" s="41" t="s">
        <v>69</v>
      </c>
      <c r="F162" s="42">
        <v>150</v>
      </c>
      <c r="G162" s="42">
        <v>2.2999999999999998</v>
      </c>
      <c r="H162" s="42">
        <v>0</v>
      </c>
      <c r="I162" s="42">
        <v>33.6</v>
      </c>
      <c r="J162" s="42">
        <v>143.4</v>
      </c>
      <c r="K162" s="43" t="s">
        <v>75</v>
      </c>
      <c r="L162" s="42">
        <v>41.55</v>
      </c>
    </row>
    <row r="163" spans="1:12" ht="15" x14ac:dyDescent="0.25">
      <c r="A163" s="23"/>
      <c r="B163" s="15"/>
      <c r="C163" s="11"/>
      <c r="D163" s="6"/>
      <c r="E163" s="41" t="s">
        <v>45</v>
      </c>
      <c r="F163" s="42">
        <v>25</v>
      </c>
      <c r="G163" s="42">
        <v>1.7</v>
      </c>
      <c r="H163" s="42">
        <v>0.3</v>
      </c>
      <c r="I163" s="42">
        <v>8.4</v>
      </c>
      <c r="J163" s="42">
        <v>42.7</v>
      </c>
      <c r="K163" s="43" t="s">
        <v>75</v>
      </c>
      <c r="L163" s="42">
        <v>2.88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6">SUM(G158:G164)</f>
        <v>20.9</v>
      </c>
      <c r="H165" s="19">
        <f t="shared" si="76"/>
        <v>18.7</v>
      </c>
      <c r="I165" s="19">
        <f t="shared" si="76"/>
        <v>74.900000000000006</v>
      </c>
      <c r="J165" s="19">
        <f t="shared" si="76"/>
        <v>551.20000000000005</v>
      </c>
      <c r="K165" s="25"/>
      <c r="L165" s="19">
        <f t="shared" ref="L165" si="77">SUM(L158:L164)</f>
        <v>96.269999999999982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590</v>
      </c>
      <c r="G176" s="32">
        <f t="shared" ref="G176" si="80">G165+G175</f>
        <v>20.9</v>
      </c>
      <c r="H176" s="32">
        <f t="shared" ref="H176" si="81">H165+H175</f>
        <v>18.7</v>
      </c>
      <c r="I176" s="32">
        <f t="shared" ref="I176" si="82">I165+I175</f>
        <v>74.900000000000006</v>
      </c>
      <c r="J176" s="32">
        <f t="shared" ref="J176:L176" si="83">J165+J175</f>
        <v>551.20000000000005</v>
      </c>
      <c r="K176" s="32"/>
      <c r="L176" s="32">
        <f t="shared" si="83"/>
        <v>96.269999999999982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99</v>
      </c>
      <c r="F177" s="39">
        <v>100</v>
      </c>
      <c r="G177" s="39">
        <v>4.0999999999999996</v>
      </c>
      <c r="H177" s="39">
        <v>4.5999999999999996</v>
      </c>
      <c r="I177" s="39">
        <v>19.3</v>
      </c>
      <c r="J177" s="39">
        <v>135.1</v>
      </c>
      <c r="K177" s="40" t="s">
        <v>100</v>
      </c>
      <c r="L177" s="39">
        <v>29.47</v>
      </c>
    </row>
    <row r="178" spans="1:12" ht="15" x14ac:dyDescent="0.25">
      <c r="A178" s="23"/>
      <c r="B178" s="15"/>
      <c r="C178" s="11"/>
      <c r="D178" s="6"/>
      <c r="E178" s="41" t="s">
        <v>55</v>
      </c>
      <c r="F178" s="42">
        <v>75</v>
      </c>
      <c r="G178" s="42">
        <v>14.8</v>
      </c>
      <c r="H178" s="42">
        <v>5.3</v>
      </c>
      <c r="I178" s="42">
        <v>10.8</v>
      </c>
      <c r="J178" s="42">
        <v>150.6</v>
      </c>
      <c r="K178" s="43" t="s">
        <v>84</v>
      </c>
      <c r="L178" s="42">
        <v>72.819999999999993</v>
      </c>
    </row>
    <row r="179" spans="1:12" ht="15" x14ac:dyDescent="0.25">
      <c r="A179" s="23"/>
      <c r="B179" s="15"/>
      <c r="C179" s="11"/>
      <c r="D179" s="7" t="s">
        <v>22</v>
      </c>
      <c r="E179" s="41" t="s">
        <v>70</v>
      </c>
      <c r="F179" s="42">
        <v>200</v>
      </c>
      <c r="G179" s="42">
        <v>1.6</v>
      </c>
      <c r="H179" s="42">
        <v>1.1000000000000001</v>
      </c>
      <c r="I179" s="42">
        <v>8.6</v>
      </c>
      <c r="J179" s="42">
        <v>50.9</v>
      </c>
      <c r="K179" s="43" t="s">
        <v>82</v>
      </c>
      <c r="L179" s="42">
        <v>8.9600000000000009</v>
      </c>
    </row>
    <row r="180" spans="1:12" ht="15" x14ac:dyDescent="0.25">
      <c r="A180" s="23"/>
      <c r="B180" s="15"/>
      <c r="C180" s="11"/>
      <c r="D180" s="7" t="s">
        <v>23</v>
      </c>
      <c r="E180" s="41" t="s">
        <v>44</v>
      </c>
      <c r="F180" s="42">
        <v>45</v>
      </c>
      <c r="G180" s="42">
        <v>3.4</v>
      </c>
      <c r="H180" s="42">
        <v>0.4</v>
      </c>
      <c r="I180" s="42">
        <v>22.1</v>
      </c>
      <c r="J180" s="42">
        <v>105.5</v>
      </c>
      <c r="K180" s="43" t="s">
        <v>75</v>
      </c>
      <c r="L180" s="42">
        <v>5.29</v>
      </c>
    </row>
    <row r="181" spans="1:12" ht="15" x14ac:dyDescent="0.25">
      <c r="A181" s="23"/>
      <c r="B181" s="15"/>
      <c r="C181" s="11"/>
      <c r="D181" s="7" t="s">
        <v>24</v>
      </c>
      <c r="E181" s="41" t="s">
        <v>56</v>
      </c>
      <c r="F181" s="42">
        <v>100</v>
      </c>
      <c r="G181" s="42">
        <v>0.8</v>
      </c>
      <c r="H181" s="42">
        <v>0.2</v>
      </c>
      <c r="I181" s="42">
        <v>7.5</v>
      </c>
      <c r="J181" s="42">
        <v>35</v>
      </c>
      <c r="K181" s="43" t="s">
        <v>75</v>
      </c>
      <c r="L181" s="42">
        <v>26.4</v>
      </c>
    </row>
    <row r="182" spans="1:12" ht="15" x14ac:dyDescent="0.25">
      <c r="A182" s="23"/>
      <c r="B182" s="15"/>
      <c r="C182" s="11"/>
      <c r="D182" s="6"/>
      <c r="E182" s="41" t="s">
        <v>57</v>
      </c>
      <c r="F182" s="42">
        <v>5</v>
      </c>
      <c r="G182" s="42">
        <v>0</v>
      </c>
      <c r="H182" s="42">
        <v>0</v>
      </c>
      <c r="I182" s="42">
        <v>3.6</v>
      </c>
      <c r="J182" s="42">
        <v>14.5</v>
      </c>
      <c r="K182" s="43" t="s">
        <v>75</v>
      </c>
      <c r="L182" s="42">
        <v>1.1299999999999999</v>
      </c>
    </row>
    <row r="183" spans="1:12" ht="15" x14ac:dyDescent="0.25">
      <c r="A183" s="23"/>
      <c r="B183" s="15"/>
      <c r="C183" s="11"/>
      <c r="D183" s="6"/>
      <c r="E183" s="41" t="s">
        <v>45</v>
      </c>
      <c r="F183" s="42">
        <v>25</v>
      </c>
      <c r="G183" s="42">
        <v>1.7</v>
      </c>
      <c r="H183" s="42">
        <v>0.3</v>
      </c>
      <c r="I183" s="42">
        <v>8.4</v>
      </c>
      <c r="J183" s="42">
        <v>42.7</v>
      </c>
      <c r="K183" s="43" t="s">
        <v>75</v>
      </c>
      <c r="L183" s="42">
        <v>2.88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26.4</v>
      </c>
      <c r="H184" s="19">
        <f t="shared" si="84"/>
        <v>11.899999999999999</v>
      </c>
      <c r="I184" s="19">
        <f t="shared" si="84"/>
        <v>80.300000000000011</v>
      </c>
      <c r="J184" s="19">
        <f t="shared" si="84"/>
        <v>534.29999999999995</v>
      </c>
      <c r="K184" s="25"/>
      <c r="L184" s="19">
        <f t="shared" ref="L184" si="85">SUM(L177:L183)</f>
        <v>146.94999999999999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550</v>
      </c>
      <c r="G195" s="32">
        <f t="shared" ref="G195" si="88">G184+G194</f>
        <v>26.4</v>
      </c>
      <c r="H195" s="32">
        <f t="shared" ref="H195" si="89">H184+H194</f>
        <v>11.899999999999999</v>
      </c>
      <c r="I195" s="32">
        <f t="shared" ref="I195" si="90">I184+I194</f>
        <v>80.300000000000011</v>
      </c>
      <c r="J195" s="32">
        <f t="shared" ref="J195:L195" si="91">J184+J194</f>
        <v>534.29999999999995</v>
      </c>
      <c r="K195" s="32"/>
      <c r="L195" s="32">
        <f t="shared" si="91"/>
        <v>146.94999999999999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574.5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22.619999999999997</v>
      </c>
      <c r="H196" s="34">
        <f t="shared" si="92"/>
        <v>14.98</v>
      </c>
      <c r="I196" s="34">
        <f t="shared" si="92"/>
        <v>73.960000000000008</v>
      </c>
      <c r="J196" s="34">
        <f t="shared" si="92"/>
        <v>515.45000000000005</v>
      </c>
      <c r="K196" s="34"/>
      <c r="L196" s="52">
        <f t="shared" ref="L196" si="93">(L24+L43+L62+L81+L100+L119+L138+L157+L176+L195)/(IF(L24=0,0,1)+IF(L43=0,0,1)+IF(L62=0,0,1)+IF(L81=0,0,1)+IF(L100=0,0,1)+IF(L119=0,0,1)+IF(L138=0,0,1)+IF(L157=0,0,1)+IF(L176=0,0,1)+IF(L195=0,0,1))</f>
        <v>102.18599999999999</v>
      </c>
    </row>
  </sheetData>
  <customSheetViews>
    <customSheetView guid="{27089308-9CC4-4C26-9CED-616249EF9084}" showPageBreaks="1">
      <pane xSplit="4" ySplit="5" topLeftCell="E172" activePane="bottomRight" state="frozen"/>
      <selection pane="bottomRight" activeCell="K64" sqref="K64"/>
      <pageMargins left="0.7" right="0.7" top="0.75" bottom="0.75" header="0.3" footer="0.3"/>
      <pageSetup paperSize="9" scale="61" orientation="portrait" r:id="rId1"/>
    </customSheetView>
    <customSheetView guid="{0DBC6D73-F4E9-4756-9EE0-C0A6FF2CF428}" showPageBreaks="1">
      <pane xSplit="4" ySplit="5" topLeftCell="E102" activePane="bottomRight" state="frozen"/>
      <selection pane="bottomRight" activeCell="K64" sqref="K64"/>
      <pageMargins left="0.7" right="0.7" top="0.75" bottom="0.75" header="0.3" footer="0.3"/>
      <pageSetup paperSize="9" scale="61" orientation="portrait" r:id="rId2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2023-10-15T22:16:13Z</cp:lastPrinted>
  <dcterms:created xsi:type="dcterms:W3CDTF">2022-05-16T14:23:56Z</dcterms:created>
  <dcterms:modified xsi:type="dcterms:W3CDTF">2023-10-15T22:18:36Z</dcterms:modified>
</cp:coreProperties>
</file>